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J222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J108"/>
  <c r="I108"/>
  <c r="H108"/>
  <c r="G108"/>
  <c r="F108"/>
  <c r="J233" l="1"/>
  <c r="L233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J89"/>
  <c r="I89"/>
  <c r="H89"/>
  <c r="G89"/>
  <c r="F89"/>
  <c r="B81"/>
  <c r="A81"/>
  <c r="L80"/>
  <c r="J80"/>
  <c r="I80"/>
  <c r="H80"/>
  <c r="G80"/>
  <c r="F80"/>
  <c r="B71"/>
  <c r="A71"/>
  <c r="J70"/>
  <c r="I70"/>
  <c r="H70"/>
  <c r="G70"/>
  <c r="F70"/>
  <c r="B62"/>
  <c r="A62"/>
  <c r="L61"/>
  <c r="J61"/>
  <c r="I61"/>
  <c r="H61"/>
  <c r="G61"/>
  <c r="F61"/>
  <c r="B52"/>
  <c r="A52"/>
  <c r="L62"/>
  <c r="J51"/>
  <c r="J62" s="1"/>
  <c r="I51"/>
  <c r="I62" s="1"/>
  <c r="H51"/>
  <c r="G51"/>
  <c r="F51"/>
  <c r="B43"/>
  <c r="A43"/>
  <c r="L42"/>
  <c r="J42"/>
  <c r="I42"/>
  <c r="H42"/>
  <c r="H43" s="1"/>
  <c r="G42"/>
  <c r="F42"/>
  <c r="B33"/>
  <c r="A33"/>
  <c r="J32"/>
  <c r="J43" s="1"/>
  <c r="I32"/>
  <c r="I43" s="1"/>
  <c r="G32"/>
  <c r="G43" s="1"/>
  <c r="F32"/>
  <c r="F43" s="1"/>
  <c r="B24"/>
  <c r="A24"/>
  <c r="L23"/>
  <c r="J23"/>
  <c r="I23"/>
  <c r="H23"/>
  <c r="G23"/>
  <c r="F23"/>
  <c r="B14"/>
  <c r="A14"/>
  <c r="J13"/>
  <c r="I13"/>
  <c r="H13"/>
  <c r="G13"/>
  <c r="G24" s="1"/>
  <c r="F13"/>
  <c r="F24" s="1"/>
  <c r="H81" l="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I234" l="1"/>
  <c r="L234"/>
  <c r="H234"/>
  <c r="J234"/>
  <c r="G234"/>
  <c r="F234"/>
</calcChain>
</file>

<file path=xl/sharedStrings.xml><?xml version="1.0" encoding="utf-8"?>
<sst xmlns="http://schemas.openxmlformats.org/spreadsheetml/2006/main" count="315" uniqueCount="105">
  <si>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</si>
  <si>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</si>
  <si>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</si>
  <si>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</si>
  <si>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</si>
  <si>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</si>
  <si>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</si>
  <si>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</si>
  <si>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</si>
  <si>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</si>
  <si>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</si>
  <si>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</si>
  <si>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</si>
  <si>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</si>
  <si>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</si>
  <si>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</si>
  <si>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</si>
  <si>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</si>
  <si>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</si>
  <si>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</si>
  <si>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</si>
  <si>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</si>
  <si>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</si>
  <si>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</si>
  <si>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</si>
  <si>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</si>
  <si>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</si>
  <si>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</si>
  <si>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</si>
  <si>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</si>
  <si>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</si>
  <si>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</si>
  <si>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</si>
  <si>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</si>
  <si>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</si>
  <si>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</si>
  <si>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</si>
  <si>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</si>
  <si>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</si>
  <si>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</si>
  <si>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Полосина Оксана Валерьевна</t>
  </si>
  <si>
    <t>МБОУ Красноярская СОШ</t>
  </si>
  <si>
    <t>каша Дружба</t>
  </si>
  <si>
    <t>чай с молоком и сахаром</t>
  </si>
  <si>
    <t>ржано-пшеничный</t>
  </si>
  <si>
    <t>54-16к</t>
  </si>
  <si>
    <t>54-4гн</t>
  </si>
  <si>
    <t>Пром</t>
  </si>
  <si>
    <t>53-19з</t>
  </si>
  <si>
    <t>Омлет с зелёным горошком</t>
  </si>
  <si>
    <t>какао с молоком</t>
  </si>
  <si>
    <t>банан</t>
  </si>
  <si>
    <t>54-2о</t>
  </si>
  <si>
    <t>54-21гн</t>
  </si>
  <si>
    <t>каша перловая рассыпчатая</t>
  </si>
  <si>
    <t>котлета из курицы</t>
  </si>
  <si>
    <t>чай с лимоном и сахаром</t>
  </si>
  <si>
    <t>54-5г</t>
  </si>
  <si>
    <t>54-5м</t>
  </si>
  <si>
    <t>54-3гн</t>
  </si>
  <si>
    <t>жаркое по-домашнему</t>
  </si>
  <si>
    <t>54-9м</t>
  </si>
  <si>
    <t>кофейный напиток</t>
  </si>
  <si>
    <t>54-23гн</t>
  </si>
  <si>
    <t>яблоко</t>
  </si>
  <si>
    <t>каша гречневая рассыпчатая</t>
  </si>
  <si>
    <t>54-4г</t>
  </si>
  <si>
    <t>гуляш из говядины</t>
  </si>
  <si>
    <t>54-2м</t>
  </si>
  <si>
    <t>чай со смородиной и сахаром</t>
  </si>
  <si>
    <t>54-6гн</t>
  </si>
  <si>
    <t>картофельное пюре</t>
  </si>
  <si>
    <t>тефтели с рисом</t>
  </si>
  <si>
    <t>54-11г</t>
  </si>
  <si>
    <t>плов с курицей</t>
  </si>
  <si>
    <t>груша</t>
  </si>
  <si>
    <t>54-12м</t>
  </si>
  <si>
    <t>макароны отварные</t>
  </si>
  <si>
    <t>курица отварная</t>
  </si>
  <si>
    <t>54-1г</t>
  </si>
  <si>
    <t>54-21м</t>
  </si>
  <si>
    <t>чай с сахаром</t>
  </si>
  <si>
    <t>печень по-строгановски</t>
  </si>
  <si>
    <t>54-18м</t>
  </si>
  <si>
    <t>54-2гн</t>
  </si>
  <si>
    <t>рыба тушеная в томате с овощами</t>
  </si>
  <si>
    <t>сок персиковый</t>
  </si>
  <si>
    <t>54-11р</t>
  </si>
  <si>
    <t>рагу из курицы</t>
  </si>
  <si>
    <t>54-22м</t>
  </si>
  <si>
    <t>запеканка из творога</t>
  </si>
  <si>
    <t>54-1т</t>
  </si>
  <si>
    <t>гор. напиток</t>
  </si>
  <si>
    <t>пром</t>
  </si>
  <si>
    <t>гор напитокю</t>
  </si>
  <si>
    <t>салат</t>
  </si>
  <si>
    <t>54-8</t>
  </si>
  <si>
    <t>гор .напиток</t>
  </si>
  <si>
    <t>54-3</t>
  </si>
  <si>
    <t>ржано-пшеничный с маслом,сыром</t>
  </si>
  <si>
    <t xml:space="preserve"> ржано-пшеничный с маслом</t>
  </si>
  <si>
    <t>54-21</t>
  </si>
  <si>
    <t xml:space="preserve">гор.напиток </t>
  </si>
  <si>
    <t>салат из белокочанной капусты с морковью</t>
  </si>
  <si>
    <t>января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</si>
</sst>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208" activePane="bottomRight" state="frozen"/>
      <selection pane="topRight" activeCell="E1" sqref="E1"/>
      <selection pane="bottomLeft" activeCell="A6" sqref="A6"/>
      <selection pane="bottomRight" activeCell="L222" sqref="L2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104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245</v>
      </c>
      <c r="G6" s="40">
        <v>6</v>
      </c>
      <c r="H6" s="40">
        <v>7</v>
      </c>
      <c r="I6" s="40">
        <v>29</v>
      </c>
      <c r="J6" s="40">
        <v>206.9</v>
      </c>
      <c r="K6" s="41" t="s">
        <v>45</v>
      </c>
      <c r="L6" s="40">
        <v>36.26</v>
      </c>
    </row>
    <row r="7" spans="1:12" ht="15">
      <c r="A7" s="23"/>
      <c r="B7" s="15"/>
      <c r="C7" s="11"/>
      <c r="D7" s="6" t="s">
        <v>92</v>
      </c>
      <c r="E7" s="42" t="s">
        <v>43</v>
      </c>
      <c r="F7" s="43">
        <v>180</v>
      </c>
      <c r="G7" s="43">
        <v>1</v>
      </c>
      <c r="H7" s="43">
        <v>1</v>
      </c>
      <c r="I7" s="43">
        <v>7</v>
      </c>
      <c r="J7" s="43">
        <v>45.8</v>
      </c>
      <c r="K7" s="44" t="s">
        <v>46</v>
      </c>
      <c r="L7" s="43">
        <v>12.7</v>
      </c>
    </row>
    <row r="8" spans="1:12" ht="15">
      <c r="A8" s="23"/>
      <c r="B8" s="15"/>
      <c r="C8" s="11"/>
      <c r="D8" s="7" t="s">
        <v>23</v>
      </c>
      <c r="E8" s="42" t="s">
        <v>99</v>
      </c>
      <c r="F8" s="43">
        <v>75</v>
      </c>
      <c r="G8" s="51">
        <v>3</v>
      </c>
      <c r="H8" s="43">
        <v>11</v>
      </c>
      <c r="I8" s="43">
        <v>19</v>
      </c>
      <c r="J8" s="51">
        <v>119</v>
      </c>
      <c r="K8" s="44" t="s">
        <v>93</v>
      </c>
      <c r="L8" s="51">
        <v>30.62</v>
      </c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</v>
      </c>
      <c r="H13" s="19">
        <f t="shared" si="0"/>
        <v>19</v>
      </c>
      <c r="I13" s="19">
        <f t="shared" si="0"/>
        <v>55</v>
      </c>
      <c r="J13" s="19">
        <f t="shared" si="0"/>
        <v>371.7</v>
      </c>
      <c r="K13" s="25"/>
      <c r="L13" s="19">
        <v>79.58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3">G13+G23</f>
        <v>10</v>
      </c>
      <c r="H24" s="32">
        <f t="shared" si="3"/>
        <v>19</v>
      </c>
      <c r="I24" s="32">
        <f t="shared" si="3"/>
        <v>55</v>
      </c>
      <c r="J24" s="32">
        <f t="shared" si="3"/>
        <v>371.7</v>
      </c>
      <c r="K24" s="32"/>
      <c r="L24" s="32">
        <f t="shared" ref="L24" si="4">L13+L23</f>
        <v>79.58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9</v>
      </c>
      <c r="H25" s="40">
        <v>10</v>
      </c>
      <c r="I25" s="40">
        <v>4</v>
      </c>
      <c r="J25" s="40">
        <v>153.5</v>
      </c>
      <c r="K25" s="41" t="s">
        <v>52</v>
      </c>
      <c r="L25" s="40">
        <v>38</v>
      </c>
    </row>
    <row r="26" spans="1:12" ht="15">
      <c r="A26" s="14"/>
      <c r="B26" s="15"/>
      <c r="C26" s="11"/>
      <c r="D26" s="6" t="s">
        <v>94</v>
      </c>
      <c r="E26" s="42" t="s">
        <v>50</v>
      </c>
      <c r="F26" s="43">
        <v>200</v>
      </c>
      <c r="G26" s="43">
        <v>4</v>
      </c>
      <c r="H26" s="43">
        <v>3</v>
      </c>
      <c r="I26" s="43">
        <v>12</v>
      </c>
      <c r="J26" s="43">
        <v>100</v>
      </c>
      <c r="K26" s="44" t="s">
        <v>53</v>
      </c>
      <c r="L26" s="43">
        <v>8.18</v>
      </c>
    </row>
    <row r="27" spans="1:12" ht="15">
      <c r="A27" s="14"/>
      <c r="B27" s="15"/>
      <c r="C27" s="11"/>
      <c r="D27" s="7" t="s">
        <v>23</v>
      </c>
      <c r="E27" s="42" t="s">
        <v>100</v>
      </c>
      <c r="F27" s="43">
        <v>60</v>
      </c>
      <c r="G27" s="43">
        <v>3</v>
      </c>
      <c r="H27" s="43">
        <v>7</v>
      </c>
      <c r="I27" s="43">
        <v>19</v>
      </c>
      <c r="J27" s="43">
        <v>163</v>
      </c>
      <c r="K27" s="44" t="s">
        <v>93</v>
      </c>
      <c r="L27" s="43">
        <v>15.9</v>
      </c>
    </row>
    <row r="28" spans="1:12" ht="15">
      <c r="A28" s="14"/>
      <c r="B28" s="15"/>
      <c r="C28" s="11"/>
      <c r="D28" s="7" t="s">
        <v>24</v>
      </c>
      <c r="E28" s="42" t="s">
        <v>51</v>
      </c>
      <c r="F28" s="43">
        <v>100</v>
      </c>
      <c r="G28" s="43">
        <v>1</v>
      </c>
      <c r="H28" s="43">
        <v>0</v>
      </c>
      <c r="I28" s="43">
        <v>18</v>
      </c>
      <c r="J28" s="43">
        <v>85</v>
      </c>
      <c r="K28" s="44" t="s">
        <v>47</v>
      </c>
      <c r="L28" s="43">
        <v>17.5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5">SUM(G25:G31)</f>
        <v>17</v>
      </c>
      <c r="H32" s="19">
        <v>7</v>
      </c>
      <c r="I32" s="19">
        <f t="shared" ref="I32" si="6">SUM(I25:I31)</f>
        <v>53</v>
      </c>
      <c r="J32" s="19">
        <f t="shared" ref="J32" si="7">SUM(J25:J31)</f>
        <v>501.5</v>
      </c>
      <c r="K32" s="25" t="s">
        <v>48</v>
      </c>
      <c r="L32" s="19">
        <v>79.58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510</v>
      </c>
      <c r="G43" s="32">
        <f t="shared" ref="G43" si="12">G32+G42</f>
        <v>17</v>
      </c>
      <c r="H43" s="32">
        <f t="shared" ref="H43" si="13">H32+H42</f>
        <v>7</v>
      </c>
      <c r="I43" s="32">
        <f t="shared" ref="I43" si="14">I32+I42</f>
        <v>53</v>
      </c>
      <c r="J43" s="32">
        <f t="shared" ref="J43" si="15">J32+J42</f>
        <v>501.5</v>
      </c>
      <c r="K43" s="32"/>
      <c r="L43" s="32">
        <v>79.58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4</v>
      </c>
      <c r="H44" s="40">
        <v>5</v>
      </c>
      <c r="I44" s="40">
        <v>30</v>
      </c>
      <c r="J44" s="40">
        <v>187.1</v>
      </c>
      <c r="K44" s="41" t="s">
        <v>57</v>
      </c>
      <c r="L44" s="40">
        <v>18.7</v>
      </c>
    </row>
    <row r="45" spans="1:12" ht="15">
      <c r="A45" s="23"/>
      <c r="B45" s="15"/>
      <c r="C45" s="11"/>
      <c r="D45" s="6" t="s">
        <v>28</v>
      </c>
      <c r="E45" s="42" t="s">
        <v>55</v>
      </c>
      <c r="F45" s="43">
        <v>90</v>
      </c>
      <c r="G45" s="43">
        <v>13</v>
      </c>
      <c r="H45" s="43">
        <v>3</v>
      </c>
      <c r="I45" s="43">
        <v>9</v>
      </c>
      <c r="J45" s="43">
        <v>118</v>
      </c>
      <c r="K45" s="44" t="s">
        <v>58</v>
      </c>
      <c r="L45" s="43">
        <v>41.35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180</v>
      </c>
      <c r="G46" s="43">
        <v>0</v>
      </c>
      <c r="H46" s="43">
        <v>0</v>
      </c>
      <c r="I46" s="43">
        <v>6</v>
      </c>
      <c r="J46" s="43">
        <v>25.1</v>
      </c>
      <c r="K46" s="44" t="s">
        <v>59</v>
      </c>
      <c r="L46" s="43">
        <v>8.73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</v>
      </c>
      <c r="H47" s="43">
        <v>0</v>
      </c>
      <c r="I47" s="43">
        <v>19</v>
      </c>
      <c r="J47" s="43">
        <v>97.8</v>
      </c>
      <c r="K47" s="44" t="s">
        <v>47</v>
      </c>
      <c r="L47" s="43">
        <v>4.4400000000000004</v>
      </c>
    </row>
    <row r="48" spans="1:12" ht="15">
      <c r="A48" s="23"/>
      <c r="B48" s="15"/>
      <c r="C48" s="11"/>
      <c r="D48" s="7" t="s">
        <v>95</v>
      </c>
      <c r="E48" s="42" t="s">
        <v>103</v>
      </c>
      <c r="F48" s="43">
        <v>60</v>
      </c>
      <c r="G48" s="43">
        <v>0</v>
      </c>
      <c r="H48" s="43">
        <v>5</v>
      </c>
      <c r="I48" s="43">
        <v>4</v>
      </c>
      <c r="J48" s="43">
        <v>67</v>
      </c>
      <c r="K48" s="44" t="s">
        <v>96</v>
      </c>
      <c r="L48" s="43">
        <v>6.36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6">SUM(G44:G50)</f>
        <v>20</v>
      </c>
      <c r="H51" s="19">
        <f t="shared" ref="H51" si="17">SUM(H44:H50)</f>
        <v>13</v>
      </c>
      <c r="I51" s="19">
        <f t="shared" ref="I51" si="18">SUM(I44:I50)</f>
        <v>68</v>
      </c>
      <c r="J51" s="19">
        <f t="shared" ref="J51:L51" si="19">SUM(J44:J50)</f>
        <v>495.00000000000006</v>
      </c>
      <c r="K51" s="25"/>
      <c r="L51" s="19">
        <v>79.58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530</v>
      </c>
      <c r="G62" s="32">
        <f t="shared" ref="G62" si="24">G51+G61</f>
        <v>20</v>
      </c>
      <c r="H62" s="32">
        <f t="shared" ref="H62" si="25">H51+H61</f>
        <v>13</v>
      </c>
      <c r="I62" s="32">
        <f t="shared" ref="I62" si="26">I51+I61</f>
        <v>68</v>
      </c>
      <c r="J62" s="32">
        <f t="shared" ref="J62:L62" si="27">J51+J61</f>
        <v>495.00000000000006</v>
      </c>
      <c r="K62" s="32"/>
      <c r="L62" s="32">
        <f t="shared" si="27"/>
        <v>79.58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180</v>
      </c>
      <c r="G63" s="40">
        <v>18</v>
      </c>
      <c r="H63" s="40">
        <v>16</v>
      </c>
      <c r="I63" s="40">
        <v>15</v>
      </c>
      <c r="J63" s="40">
        <v>286.10000000000002</v>
      </c>
      <c r="K63" s="41" t="s">
        <v>61</v>
      </c>
      <c r="L63" s="40">
        <v>43.24</v>
      </c>
    </row>
    <row r="64" spans="1:12" ht="15">
      <c r="A64" s="23"/>
      <c r="B64" s="15"/>
      <c r="C64" s="11"/>
      <c r="D64" s="6" t="s">
        <v>22</v>
      </c>
      <c r="E64" s="42" t="s">
        <v>62</v>
      </c>
      <c r="F64" s="43">
        <v>200</v>
      </c>
      <c r="G64" s="43">
        <v>3</v>
      </c>
      <c r="H64" s="43">
        <v>2</v>
      </c>
      <c r="I64" s="43">
        <v>11</v>
      </c>
      <c r="J64" s="43">
        <v>86</v>
      </c>
      <c r="K64" s="44" t="s">
        <v>63</v>
      </c>
      <c r="L64" s="43">
        <v>8.4</v>
      </c>
    </row>
    <row r="65" spans="1:12" ht="15">
      <c r="A65" s="23"/>
      <c r="B65" s="15"/>
      <c r="C65" s="11"/>
      <c r="D65" s="7" t="s">
        <v>23</v>
      </c>
      <c r="E65" s="42" t="s">
        <v>44</v>
      </c>
      <c r="F65" s="43">
        <v>50</v>
      </c>
      <c r="G65" s="43">
        <v>3</v>
      </c>
      <c r="H65" s="43">
        <v>0</v>
      </c>
      <c r="I65" s="43">
        <v>19</v>
      </c>
      <c r="J65" s="43">
        <v>97.8</v>
      </c>
      <c r="K65" s="44" t="s">
        <v>93</v>
      </c>
      <c r="L65" s="43">
        <v>4.4400000000000004</v>
      </c>
    </row>
    <row r="66" spans="1:12" ht="15">
      <c r="A66" s="23"/>
      <c r="B66" s="15"/>
      <c r="C66" s="11"/>
      <c r="D66" s="7" t="s">
        <v>24</v>
      </c>
      <c r="E66" s="42" t="s">
        <v>64</v>
      </c>
      <c r="F66" s="43">
        <v>100</v>
      </c>
      <c r="G66" s="43">
        <v>0</v>
      </c>
      <c r="H66" s="43">
        <v>0</v>
      </c>
      <c r="I66" s="43">
        <v>6</v>
      </c>
      <c r="J66" s="43">
        <v>31</v>
      </c>
      <c r="K66" s="44" t="s">
        <v>47</v>
      </c>
      <c r="L66" s="43">
        <v>23.5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28">SUM(G63:G69)</f>
        <v>24</v>
      </c>
      <c r="H70" s="19">
        <f t="shared" ref="H70" si="29">SUM(H63:H69)</f>
        <v>18</v>
      </c>
      <c r="I70" s="19">
        <f t="shared" ref="I70" si="30">SUM(I63:I69)</f>
        <v>51</v>
      </c>
      <c r="J70" s="19">
        <f t="shared" ref="J70:L70" si="31">SUM(J63:J69)</f>
        <v>500.90000000000003</v>
      </c>
      <c r="K70" s="25"/>
      <c r="L70" s="19">
        <v>79.58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6">G70+G80</f>
        <v>24</v>
      </c>
      <c r="H81" s="32">
        <f t="shared" ref="H81" si="37">H70+H80</f>
        <v>18</v>
      </c>
      <c r="I81" s="32">
        <f t="shared" ref="I81" si="38">I70+I80</f>
        <v>51</v>
      </c>
      <c r="J81" s="32">
        <f t="shared" ref="J81:L81" si="39">J70+J80</f>
        <v>500.90000000000003</v>
      </c>
      <c r="K81" s="32"/>
      <c r="L81" s="32">
        <f t="shared" si="39"/>
        <v>79.58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160</v>
      </c>
      <c r="G82" s="40">
        <v>7</v>
      </c>
      <c r="H82" s="40">
        <v>5</v>
      </c>
      <c r="I82" s="40">
        <v>33</v>
      </c>
      <c r="J82" s="40">
        <v>17.63</v>
      </c>
      <c r="K82" s="41" t="s">
        <v>66</v>
      </c>
      <c r="L82" s="40">
        <v>17.63</v>
      </c>
    </row>
    <row r="83" spans="1:12" ht="15">
      <c r="A83" s="23"/>
      <c r="B83" s="15"/>
      <c r="C83" s="11"/>
      <c r="D83" s="6" t="s">
        <v>28</v>
      </c>
      <c r="E83" s="42" t="s">
        <v>67</v>
      </c>
      <c r="F83" s="43">
        <v>90</v>
      </c>
      <c r="G83" s="43">
        <v>11</v>
      </c>
      <c r="H83" s="43">
        <v>11</v>
      </c>
      <c r="I83" s="43">
        <v>2</v>
      </c>
      <c r="J83" s="43">
        <v>46.2</v>
      </c>
      <c r="K83" s="44" t="s">
        <v>68</v>
      </c>
      <c r="L83" s="43">
        <v>46.2</v>
      </c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</v>
      </c>
      <c r="H84" s="43">
        <v>0</v>
      </c>
      <c r="I84" s="43">
        <v>7</v>
      </c>
      <c r="J84" s="43">
        <v>8.4</v>
      </c>
      <c r="K84" s="44" t="s">
        <v>70</v>
      </c>
      <c r="L84" s="43">
        <v>11.31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5</v>
      </c>
      <c r="H85" s="43">
        <v>1</v>
      </c>
      <c r="I85" s="43">
        <v>35</v>
      </c>
      <c r="J85" s="43">
        <v>4.4400000000000004</v>
      </c>
      <c r="K85" s="44" t="s">
        <v>47</v>
      </c>
      <c r="L85" s="43">
        <v>4.4400000000000004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23</v>
      </c>
      <c r="H89" s="19">
        <f t="shared" ref="H89" si="41">SUM(H82:H88)</f>
        <v>17</v>
      </c>
      <c r="I89" s="19">
        <f t="shared" ref="I89" si="42">SUM(I82:I88)</f>
        <v>77</v>
      </c>
      <c r="J89" s="19">
        <f t="shared" ref="J89:L89" si="43">SUM(J82:J88)</f>
        <v>76.67</v>
      </c>
      <c r="K89" s="25"/>
      <c r="L89" s="19">
        <v>79.58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48">G89+G99</f>
        <v>23</v>
      </c>
      <c r="H100" s="32">
        <f t="shared" ref="H100" si="49">H89+H99</f>
        <v>17</v>
      </c>
      <c r="I100" s="32">
        <f t="shared" ref="I100" si="50">I89+I99</f>
        <v>77</v>
      </c>
      <c r="J100" s="32">
        <f t="shared" ref="J100:L100" si="51">J89+J99</f>
        <v>76.67</v>
      </c>
      <c r="K100" s="32"/>
      <c r="L100" s="32">
        <f t="shared" si="51"/>
        <v>79.58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71</v>
      </c>
      <c r="F101" s="40">
        <v>180</v>
      </c>
      <c r="G101" s="40">
        <v>4</v>
      </c>
      <c r="H101" s="40">
        <v>7</v>
      </c>
      <c r="I101" s="40">
        <v>26</v>
      </c>
      <c r="J101" s="40">
        <v>185.8</v>
      </c>
      <c r="K101" s="41" t="s">
        <v>73</v>
      </c>
      <c r="L101" s="40">
        <v>8.2100000000000009</v>
      </c>
    </row>
    <row r="102" spans="1:12" ht="15">
      <c r="A102" s="23"/>
      <c r="B102" s="15"/>
      <c r="C102" s="11"/>
      <c r="D102" s="6" t="s">
        <v>28</v>
      </c>
      <c r="E102" s="42" t="s">
        <v>72</v>
      </c>
      <c r="F102" s="43">
        <v>90</v>
      </c>
      <c r="G102" s="43">
        <v>6</v>
      </c>
      <c r="H102" s="43">
        <v>10</v>
      </c>
      <c r="I102" s="43">
        <v>7</v>
      </c>
      <c r="J102" s="43">
        <v>152.4</v>
      </c>
      <c r="K102" s="44">
        <v>194</v>
      </c>
      <c r="L102" s="43">
        <v>54.23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180</v>
      </c>
      <c r="G103" s="43">
        <v>1</v>
      </c>
      <c r="H103" s="43">
        <v>1</v>
      </c>
      <c r="I103" s="43">
        <v>7</v>
      </c>
      <c r="J103" s="43">
        <v>45.8</v>
      </c>
      <c r="K103" s="44" t="s">
        <v>46</v>
      </c>
      <c r="L103" s="43">
        <v>12.7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</v>
      </c>
      <c r="H104" s="43">
        <v>0</v>
      </c>
      <c r="I104" s="43">
        <v>19</v>
      </c>
      <c r="J104" s="43">
        <v>97.8</v>
      </c>
      <c r="K104" s="44" t="s">
        <v>47</v>
      </c>
      <c r="L104" s="43">
        <v>4.4400000000000004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14</v>
      </c>
      <c r="H108" s="19">
        <f t="shared" si="52"/>
        <v>18</v>
      </c>
      <c r="I108" s="19">
        <f t="shared" si="52"/>
        <v>59</v>
      </c>
      <c r="J108" s="19">
        <f t="shared" si="52"/>
        <v>481.80000000000007</v>
      </c>
      <c r="K108" s="25"/>
      <c r="L108" s="19">
        <v>79.58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500</v>
      </c>
      <c r="G119" s="32">
        <f t="shared" ref="G119:J119" si="55">G108+G118</f>
        <v>14</v>
      </c>
      <c r="H119" s="32">
        <f t="shared" si="55"/>
        <v>18</v>
      </c>
      <c r="I119" s="32">
        <f t="shared" si="55"/>
        <v>59</v>
      </c>
      <c r="J119" s="32">
        <f t="shared" si="55"/>
        <v>481.80000000000007</v>
      </c>
      <c r="K119" s="32"/>
      <c r="L119" s="32">
        <f t="shared" ref="L119" si="56">L108+L118</f>
        <v>79.58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 t="s">
        <v>74</v>
      </c>
      <c r="F120" s="40">
        <v>150</v>
      </c>
      <c r="G120" s="40">
        <v>24</v>
      </c>
      <c r="H120" s="40">
        <v>7</v>
      </c>
      <c r="I120" s="40">
        <v>29</v>
      </c>
      <c r="J120" s="40">
        <v>283.2</v>
      </c>
      <c r="K120" s="41" t="s">
        <v>76</v>
      </c>
      <c r="L120" s="40">
        <v>39.36</v>
      </c>
    </row>
    <row r="121" spans="1:12" ht="15">
      <c r="A121" s="14"/>
      <c r="B121" s="15"/>
      <c r="C121" s="11"/>
      <c r="D121" s="6" t="s">
        <v>102</v>
      </c>
      <c r="E121" s="42" t="s">
        <v>50</v>
      </c>
      <c r="F121" s="43">
        <v>200</v>
      </c>
      <c r="G121" s="43">
        <v>4</v>
      </c>
      <c r="H121" s="43">
        <v>3</v>
      </c>
      <c r="I121" s="43">
        <v>12</v>
      </c>
      <c r="J121" s="43">
        <v>100.4</v>
      </c>
      <c r="K121" s="44" t="s">
        <v>101</v>
      </c>
      <c r="L121" s="43">
        <v>8.18</v>
      </c>
    </row>
    <row r="122" spans="1:12" ht="15">
      <c r="A122" s="14"/>
      <c r="B122" s="15"/>
      <c r="C122" s="11"/>
      <c r="D122" s="7" t="s">
        <v>23</v>
      </c>
      <c r="E122" s="42" t="s">
        <v>44</v>
      </c>
      <c r="F122" s="43">
        <v>50</v>
      </c>
      <c r="G122" s="43">
        <v>3</v>
      </c>
      <c r="H122" s="43">
        <v>0</v>
      </c>
      <c r="I122" s="43">
        <v>19</v>
      </c>
      <c r="J122" s="43">
        <v>97.8</v>
      </c>
      <c r="K122" s="44" t="s">
        <v>53</v>
      </c>
      <c r="L122" s="43">
        <v>4.4400000000000004</v>
      </c>
    </row>
    <row r="123" spans="1:12" ht="15">
      <c r="A123" s="14"/>
      <c r="B123" s="15"/>
      <c r="C123" s="11"/>
      <c r="D123" s="7" t="s">
        <v>24</v>
      </c>
      <c r="E123" s="42" t="s">
        <v>75</v>
      </c>
      <c r="F123" s="43">
        <v>100</v>
      </c>
      <c r="G123" s="43">
        <v>0</v>
      </c>
      <c r="H123" s="43">
        <v>0</v>
      </c>
      <c r="I123" s="43">
        <v>19</v>
      </c>
      <c r="J123" s="43">
        <v>31.9</v>
      </c>
      <c r="K123" s="44" t="s">
        <v>47</v>
      </c>
      <c r="L123" s="43">
        <v>27.6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31</v>
      </c>
      <c r="H127" s="19">
        <f t="shared" si="57"/>
        <v>10</v>
      </c>
      <c r="I127" s="19">
        <f t="shared" si="57"/>
        <v>79</v>
      </c>
      <c r="J127" s="19">
        <f t="shared" si="57"/>
        <v>513.30000000000007</v>
      </c>
      <c r="K127" s="25"/>
      <c r="L127" s="19">
        <f t="shared" ref="L127" si="58">SUM(L120:L126)</f>
        <v>79.58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">
      <c r="A138" s="33">
        <f>A120</f>
        <v>2</v>
      </c>
      <c r="B138" s="33">
        <f>B120</f>
        <v>1</v>
      </c>
      <c r="C138" s="55" t="s">
        <v>4</v>
      </c>
      <c r="D138" s="56"/>
      <c r="E138" s="31"/>
      <c r="F138" s="32">
        <f>F127+F137</f>
        <v>500</v>
      </c>
      <c r="G138" s="32">
        <f t="shared" ref="G138" si="61">G127+G137</f>
        <v>31</v>
      </c>
      <c r="H138" s="32">
        <f t="shared" ref="H138" si="62">H127+H137</f>
        <v>10</v>
      </c>
      <c r="I138" s="32">
        <f t="shared" ref="I138" si="63">I127+I137</f>
        <v>79</v>
      </c>
      <c r="J138" s="32">
        <f t="shared" ref="J138:L138" si="64">J127+J137</f>
        <v>513.30000000000007</v>
      </c>
      <c r="K138" s="32"/>
      <c r="L138" s="32">
        <f t="shared" si="64"/>
        <v>79.58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 t="s">
        <v>77</v>
      </c>
      <c r="F139" s="40">
        <v>160</v>
      </c>
      <c r="G139" s="40">
        <v>6</v>
      </c>
      <c r="H139" s="40">
        <v>5</v>
      </c>
      <c r="I139" s="40">
        <v>37</v>
      </c>
      <c r="J139" s="40">
        <v>223</v>
      </c>
      <c r="K139" s="41" t="s">
        <v>79</v>
      </c>
      <c r="L139" s="40">
        <v>21.16</v>
      </c>
    </row>
    <row r="140" spans="1:12" ht="15">
      <c r="A140" s="23"/>
      <c r="B140" s="15"/>
      <c r="C140" s="11"/>
      <c r="D140" s="6" t="s">
        <v>28</v>
      </c>
      <c r="E140" s="42" t="s">
        <v>78</v>
      </c>
      <c r="F140" s="43">
        <v>90</v>
      </c>
      <c r="G140" s="43">
        <v>25</v>
      </c>
      <c r="H140" s="43">
        <v>1</v>
      </c>
      <c r="I140" s="43">
        <v>0</v>
      </c>
      <c r="J140" s="43">
        <v>123.8</v>
      </c>
      <c r="K140" s="44" t="s">
        <v>80</v>
      </c>
      <c r="L140" s="43">
        <v>41.28</v>
      </c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1</v>
      </c>
      <c r="H141" s="43">
        <v>1</v>
      </c>
      <c r="I141" s="43">
        <v>8</v>
      </c>
      <c r="J141" s="43">
        <v>50.9</v>
      </c>
      <c r="K141" s="44" t="s">
        <v>46</v>
      </c>
      <c r="L141" s="43">
        <v>12.7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</v>
      </c>
      <c r="H142" s="43">
        <v>0</v>
      </c>
      <c r="I142" s="43">
        <v>19</v>
      </c>
      <c r="J142" s="43">
        <v>97.8</v>
      </c>
      <c r="K142" s="44" t="s">
        <v>47</v>
      </c>
      <c r="L142" s="43">
        <v>4.4400000000000004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5">SUM(G139:G145)</f>
        <v>35</v>
      </c>
      <c r="H146" s="19">
        <f t="shared" si="65"/>
        <v>7</v>
      </c>
      <c r="I146" s="19">
        <f t="shared" si="65"/>
        <v>64</v>
      </c>
      <c r="J146" s="19">
        <f t="shared" si="65"/>
        <v>495.5</v>
      </c>
      <c r="K146" s="25"/>
      <c r="L146" s="19">
        <f t="shared" ref="L146" si="66">SUM(L139:L145)</f>
        <v>79.58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>
      <c r="A157" s="29">
        <f>A139</f>
        <v>2</v>
      </c>
      <c r="B157" s="30">
        <f>B139</f>
        <v>2</v>
      </c>
      <c r="C157" s="55" t="s">
        <v>4</v>
      </c>
      <c r="D157" s="56"/>
      <c r="E157" s="31"/>
      <c r="F157" s="32">
        <f>F146+F156</f>
        <v>500</v>
      </c>
      <c r="G157" s="32">
        <f t="shared" ref="G157" si="69">G146+G156</f>
        <v>35</v>
      </c>
      <c r="H157" s="32">
        <f t="shared" ref="H157" si="70">H146+H156</f>
        <v>7</v>
      </c>
      <c r="I157" s="32">
        <f t="shared" ref="I157" si="71">I146+I156</f>
        <v>64</v>
      </c>
      <c r="J157" s="32">
        <f t="shared" ref="J157:L157" si="72">J146+J156</f>
        <v>495.5</v>
      </c>
      <c r="K157" s="32"/>
      <c r="L157" s="32">
        <f t="shared" si="72"/>
        <v>79.58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 t="s">
        <v>65</v>
      </c>
      <c r="F158" s="40">
        <v>150</v>
      </c>
      <c r="G158" s="40">
        <v>8</v>
      </c>
      <c r="H158" s="40">
        <v>6</v>
      </c>
      <c r="I158" s="40">
        <v>35</v>
      </c>
      <c r="J158" s="40">
        <v>233.7</v>
      </c>
      <c r="K158" s="41" t="s">
        <v>66</v>
      </c>
      <c r="L158" s="40">
        <v>19.2</v>
      </c>
    </row>
    <row r="159" spans="1:12" ht="15">
      <c r="A159" s="23"/>
      <c r="B159" s="15"/>
      <c r="C159" s="11"/>
      <c r="D159" s="6" t="s">
        <v>28</v>
      </c>
      <c r="E159" s="42" t="s">
        <v>82</v>
      </c>
      <c r="F159" s="43">
        <v>90</v>
      </c>
      <c r="G159" s="43">
        <v>15</v>
      </c>
      <c r="H159" s="43">
        <v>14</v>
      </c>
      <c r="I159" s="43">
        <v>6</v>
      </c>
      <c r="J159" s="43">
        <v>212.8</v>
      </c>
      <c r="K159" s="44" t="s">
        <v>83</v>
      </c>
      <c r="L159" s="43">
        <v>47.46</v>
      </c>
    </row>
    <row r="160" spans="1:12" ht="1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</v>
      </c>
      <c r="H160" s="43">
        <v>0</v>
      </c>
      <c r="I160" s="43">
        <v>6</v>
      </c>
      <c r="J160" s="43">
        <v>26.8</v>
      </c>
      <c r="K160" s="44" t="s">
        <v>84</v>
      </c>
      <c r="L160" s="43">
        <v>8.48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4</v>
      </c>
      <c r="H161" s="43">
        <v>0</v>
      </c>
      <c r="I161" s="43">
        <v>6</v>
      </c>
      <c r="J161" s="43">
        <v>117.4</v>
      </c>
      <c r="K161" s="44" t="s">
        <v>47</v>
      </c>
      <c r="L161" s="43">
        <v>4.4400000000000004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3">SUM(G158:G164)</f>
        <v>27</v>
      </c>
      <c r="H165" s="19">
        <f t="shared" si="73"/>
        <v>20</v>
      </c>
      <c r="I165" s="19">
        <f t="shared" si="73"/>
        <v>53</v>
      </c>
      <c r="J165" s="19">
        <f t="shared" si="73"/>
        <v>590.70000000000005</v>
      </c>
      <c r="K165" s="25"/>
      <c r="L165" s="19">
        <f t="shared" ref="L165" si="74">SUM(L158:L164)</f>
        <v>79.58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500</v>
      </c>
      <c r="G176" s="32">
        <f t="shared" ref="G176" si="77">G165+G175</f>
        <v>27</v>
      </c>
      <c r="H176" s="32">
        <f t="shared" ref="H176" si="78">H165+H175</f>
        <v>20</v>
      </c>
      <c r="I176" s="32">
        <f t="shared" ref="I176" si="79">I165+I175</f>
        <v>53</v>
      </c>
      <c r="J176" s="32">
        <f t="shared" ref="J176:L176" si="80">J165+J175</f>
        <v>590.70000000000005</v>
      </c>
      <c r="K176" s="32"/>
      <c r="L176" s="32">
        <f t="shared" si="80"/>
        <v>79.58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 t="s">
        <v>71</v>
      </c>
      <c r="F177" s="40">
        <v>150</v>
      </c>
      <c r="G177" s="40">
        <v>3</v>
      </c>
      <c r="H177" s="40">
        <v>5</v>
      </c>
      <c r="I177" s="40">
        <v>19</v>
      </c>
      <c r="J177" s="40">
        <v>139.4</v>
      </c>
      <c r="K177" s="41" t="s">
        <v>73</v>
      </c>
      <c r="L177" s="40">
        <v>8.11</v>
      </c>
    </row>
    <row r="178" spans="1:12" ht="15">
      <c r="A178" s="23"/>
      <c r="B178" s="15"/>
      <c r="C178" s="11"/>
      <c r="D178" s="6" t="s">
        <v>28</v>
      </c>
      <c r="E178" s="42" t="s">
        <v>85</v>
      </c>
      <c r="F178" s="43">
        <v>90</v>
      </c>
      <c r="G178" s="43">
        <v>13</v>
      </c>
      <c r="H178" s="43">
        <v>7</v>
      </c>
      <c r="I178" s="43">
        <v>6</v>
      </c>
      <c r="J178" s="43">
        <v>147.30000000000001</v>
      </c>
      <c r="K178" s="44" t="s">
        <v>87</v>
      </c>
      <c r="L178" s="43">
        <v>34.25</v>
      </c>
    </row>
    <row r="179" spans="1:12" ht="1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</v>
      </c>
      <c r="H179" s="43">
        <v>0</v>
      </c>
      <c r="I179" s="43">
        <v>6</v>
      </c>
      <c r="J179" s="43">
        <v>26</v>
      </c>
      <c r="K179" s="44" t="s">
        <v>84</v>
      </c>
      <c r="L179" s="43">
        <v>8.48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</v>
      </c>
      <c r="H180" s="43">
        <v>0</v>
      </c>
      <c r="I180" s="43">
        <v>19</v>
      </c>
      <c r="J180" s="43">
        <v>97.8</v>
      </c>
      <c r="K180" s="44" t="s">
        <v>47</v>
      </c>
      <c r="L180" s="43">
        <v>4.4400000000000004</v>
      </c>
    </row>
    <row r="181" spans="1:12" ht="15">
      <c r="A181" s="23"/>
      <c r="B181" s="15"/>
      <c r="C181" s="11"/>
      <c r="D181" s="7"/>
      <c r="E181" s="42" t="s">
        <v>86</v>
      </c>
      <c r="F181" s="43">
        <v>200</v>
      </c>
      <c r="G181" s="43">
        <v>0</v>
      </c>
      <c r="H181" s="43">
        <v>0</v>
      </c>
      <c r="I181" s="43">
        <v>33</v>
      </c>
      <c r="J181" s="43">
        <v>134</v>
      </c>
      <c r="K181" s="44" t="s">
        <v>93</v>
      </c>
      <c r="L181" s="43">
        <v>24.3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1">SUM(G177:G183)</f>
        <v>19</v>
      </c>
      <c r="H184" s="19">
        <f t="shared" si="81"/>
        <v>12</v>
      </c>
      <c r="I184" s="19">
        <f t="shared" si="81"/>
        <v>83</v>
      </c>
      <c r="J184" s="19">
        <f t="shared" si="81"/>
        <v>544.5</v>
      </c>
      <c r="K184" s="25"/>
      <c r="L184" s="19">
        <f t="shared" ref="L184" si="82">SUM(L177:L183)</f>
        <v>79.58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690</v>
      </c>
      <c r="G195" s="32">
        <f t="shared" ref="G195" si="85">G184+G194</f>
        <v>19</v>
      </c>
      <c r="H195" s="32">
        <f t="shared" ref="H195" si="86">H184+H194</f>
        <v>12</v>
      </c>
      <c r="I195" s="32">
        <f t="shared" ref="I195" si="87">I184+I194</f>
        <v>83</v>
      </c>
      <c r="J195" s="32">
        <f t="shared" ref="J195:L195" si="88">J184+J194</f>
        <v>544.5</v>
      </c>
      <c r="K195" s="32"/>
      <c r="L195" s="32">
        <f t="shared" si="88"/>
        <v>79.58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 t="s">
        <v>88</v>
      </c>
      <c r="F196" s="40">
        <v>225</v>
      </c>
      <c r="G196" s="40">
        <v>23</v>
      </c>
      <c r="H196" s="40">
        <v>7</v>
      </c>
      <c r="I196" s="40">
        <v>19</v>
      </c>
      <c r="J196" s="40">
        <v>244.5</v>
      </c>
      <c r="K196" s="41" t="s">
        <v>89</v>
      </c>
      <c r="L196" s="40">
        <v>40.78</v>
      </c>
    </row>
    <row r="197" spans="1:12" ht="15">
      <c r="A197" s="23"/>
      <c r="B197" s="15"/>
      <c r="C197" s="11"/>
      <c r="D197" s="6" t="s">
        <v>22</v>
      </c>
      <c r="E197" s="42" t="s">
        <v>50</v>
      </c>
      <c r="F197" s="43">
        <v>200</v>
      </c>
      <c r="G197" s="43">
        <v>4</v>
      </c>
      <c r="H197" s="43">
        <v>3</v>
      </c>
      <c r="I197" s="43">
        <v>12</v>
      </c>
      <c r="J197" s="43">
        <v>100</v>
      </c>
      <c r="K197" s="44" t="s">
        <v>53</v>
      </c>
      <c r="L197" s="43">
        <v>8.18</v>
      </c>
    </row>
    <row r="198" spans="1:12" ht="15">
      <c r="A198" s="23"/>
      <c r="B198" s="15"/>
      <c r="C198" s="11"/>
      <c r="D198" s="7" t="s">
        <v>23</v>
      </c>
      <c r="E198" s="42" t="s">
        <v>99</v>
      </c>
      <c r="F198" s="43">
        <v>75</v>
      </c>
      <c r="G198" s="43">
        <v>6</v>
      </c>
      <c r="H198" s="43">
        <v>11</v>
      </c>
      <c r="I198" s="43">
        <v>19</v>
      </c>
      <c r="J198" s="43">
        <v>248.6</v>
      </c>
      <c r="K198" s="44" t="s">
        <v>93</v>
      </c>
      <c r="L198" s="43">
        <v>30.62</v>
      </c>
    </row>
    <row r="199" spans="1:12" ht="15">
      <c r="A199" s="23"/>
      <c r="B199" s="15"/>
      <c r="C199" s="11"/>
      <c r="D199" s="7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9">SUM(G196:G202)</f>
        <v>33</v>
      </c>
      <c r="H203" s="19">
        <f t="shared" si="89"/>
        <v>21</v>
      </c>
      <c r="I203" s="19">
        <f t="shared" si="89"/>
        <v>50</v>
      </c>
      <c r="J203" s="19">
        <f t="shared" si="89"/>
        <v>593.1</v>
      </c>
      <c r="K203" s="25"/>
      <c r="L203" s="19">
        <f t="shared" ref="L203" si="90">SUM(L196:L202)</f>
        <v>79.58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1">SUM(G204:G212)</f>
        <v>0</v>
      </c>
      <c r="H213" s="19">
        <f t="shared" si="91"/>
        <v>0</v>
      </c>
      <c r="I213" s="19">
        <f t="shared" si="91"/>
        <v>0</v>
      </c>
      <c r="J213" s="19">
        <f t="shared" si="91"/>
        <v>0</v>
      </c>
      <c r="K213" s="25"/>
      <c r="L213" s="19">
        <f t="shared" ref="L213" si="92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500</v>
      </c>
      <c r="G214" s="32">
        <f t="shared" ref="G214:J214" si="93">G203+G213</f>
        <v>33</v>
      </c>
      <c r="H214" s="32">
        <f t="shared" si="93"/>
        <v>21</v>
      </c>
      <c r="I214" s="32">
        <f t="shared" si="93"/>
        <v>50</v>
      </c>
      <c r="J214" s="32">
        <f t="shared" si="93"/>
        <v>593.1</v>
      </c>
      <c r="K214" s="32"/>
      <c r="L214" s="32">
        <f t="shared" ref="L214" si="94">L203+L213</f>
        <v>79.58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90</v>
      </c>
      <c r="F215" s="40">
        <v>150</v>
      </c>
      <c r="G215" s="40">
        <v>29</v>
      </c>
      <c r="H215" s="40">
        <v>10</v>
      </c>
      <c r="I215" s="40">
        <v>21</v>
      </c>
      <c r="J215" s="40">
        <v>301.3</v>
      </c>
      <c r="K215" s="41" t="s">
        <v>91</v>
      </c>
      <c r="L215" s="40">
        <v>44.13</v>
      </c>
    </row>
    <row r="216" spans="1:12" ht="15">
      <c r="A216" s="23"/>
      <c r="B216" s="15"/>
      <c r="C216" s="11"/>
      <c r="D216" s="6" t="s">
        <v>97</v>
      </c>
      <c r="E216" s="42" t="s">
        <v>56</v>
      </c>
      <c r="F216" s="43">
        <v>200</v>
      </c>
      <c r="G216" s="43">
        <v>0</v>
      </c>
      <c r="H216" s="43">
        <v>0</v>
      </c>
      <c r="I216" s="43">
        <v>6</v>
      </c>
      <c r="J216" s="43">
        <v>27</v>
      </c>
      <c r="K216" s="44" t="s">
        <v>98</v>
      </c>
      <c r="L216" s="43">
        <v>8.73</v>
      </c>
    </row>
    <row r="217" spans="1:12" ht="15">
      <c r="A217" s="23"/>
      <c r="B217" s="15"/>
      <c r="C217" s="11"/>
      <c r="D217" s="7" t="s">
        <v>23</v>
      </c>
      <c r="E217" s="42" t="s">
        <v>44</v>
      </c>
      <c r="F217" s="43">
        <v>50</v>
      </c>
      <c r="G217" s="43">
        <v>3</v>
      </c>
      <c r="H217" s="43">
        <v>0</v>
      </c>
      <c r="I217" s="43">
        <v>19</v>
      </c>
      <c r="J217" s="43">
        <v>97</v>
      </c>
      <c r="K217" s="44" t="s">
        <v>93</v>
      </c>
      <c r="L217" s="43">
        <v>4.4400000000000004</v>
      </c>
    </row>
    <row r="218" spans="1:12" ht="15">
      <c r="A218" s="23"/>
      <c r="B218" s="15"/>
      <c r="C218" s="11"/>
      <c r="D218" s="7" t="s">
        <v>24</v>
      </c>
      <c r="E218" s="42" t="s">
        <v>64</v>
      </c>
      <c r="F218" s="43">
        <v>100</v>
      </c>
      <c r="G218" s="43">
        <v>0</v>
      </c>
      <c r="H218" s="43">
        <v>0</v>
      </c>
      <c r="I218" s="43">
        <v>9</v>
      </c>
      <c r="J218" s="43">
        <v>44</v>
      </c>
      <c r="K218" s="44" t="s">
        <v>47</v>
      </c>
      <c r="L218" s="43">
        <v>22.28</v>
      </c>
    </row>
    <row r="219" spans="1:12" ht="15">
      <c r="A219" s="23"/>
      <c r="B219" s="15"/>
      <c r="C219" s="11"/>
      <c r="D219" s="7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95">SUM(G215:G221)</f>
        <v>32</v>
      </c>
      <c r="H222" s="19">
        <f t="shared" si="95"/>
        <v>10</v>
      </c>
      <c r="I222" s="19">
        <f t="shared" si="95"/>
        <v>55</v>
      </c>
      <c r="J222" s="19">
        <f t="shared" si="95"/>
        <v>469.3</v>
      </c>
      <c r="K222" s="25"/>
      <c r="L222" s="19">
        <f t="shared" ref="L222" si="96">SUM(L215:L221)</f>
        <v>79.58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7">SUM(G223:G231)</f>
        <v>0</v>
      </c>
      <c r="H232" s="19">
        <f t="shared" si="97"/>
        <v>0</v>
      </c>
      <c r="I232" s="19">
        <f t="shared" si="97"/>
        <v>0</v>
      </c>
      <c r="J232" s="19">
        <f t="shared" si="97"/>
        <v>0</v>
      </c>
      <c r="K232" s="25"/>
      <c r="L232" s="19">
        <f t="shared" ref="L232" si="98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500</v>
      </c>
      <c r="G233" s="32">
        <f t="shared" ref="G233:J233" si="99">G222+G232</f>
        <v>32</v>
      </c>
      <c r="H233" s="32">
        <f t="shared" si="99"/>
        <v>10</v>
      </c>
      <c r="I233" s="32">
        <f t="shared" si="99"/>
        <v>55</v>
      </c>
      <c r="J233" s="32">
        <f t="shared" si="99"/>
        <v>469.3</v>
      </c>
      <c r="K233" s="32"/>
      <c r="L233" s="32">
        <f t="shared" ref="L233" si="100">L222+L232</f>
        <v>79.58</v>
      </c>
    </row>
    <row r="234" spans="1:12" ht="13.9" customHeight="1" thickBot="1">
      <c r="A234" s="27"/>
      <c r="B234" s="28"/>
      <c r="C234" s="52" t="s">
        <v>5</v>
      </c>
      <c r="D234" s="53"/>
      <c r="E234" s="5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521.66666666666663</v>
      </c>
      <c r="G234" s="34">
        <f t="shared" ref="G234:L234" si="101">(G24+G43+G62+G81+G100+G119+G138+G157+G176+G195+G214+G233)/(IF(G24=0,0,1)+IF(G43=0,0,1)+IF(G62=0,0,1)+IF(G81=0,0,1)+IF(G100=0,0,1)+IF(G119=0,0,1)+IF(G138=0,0,1)+IF(G157=0,0,1)+IF(G176=0,0,1)+IF(G195=0,0,1)+IF(G214=0,0,1)+IF(G233=0,0,1))</f>
        <v>23.75</v>
      </c>
      <c r="H234" s="34">
        <f t="shared" si="101"/>
        <v>14.333333333333334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62.25</v>
      </c>
      <c r="J234" s="34">
        <f t="shared" si="101"/>
        <v>469.49750000000012</v>
      </c>
      <c r="K234" s="34"/>
      <c r="L234" s="34">
        <f t="shared" si="101"/>
        <v>79.580000000000013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2025-01-15T03:21:25Z</dcterms:modified>
</cp:coreProperties>
</file>